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C30" i="2"/>
  <c r="B30"/>
  <c r="C16"/>
  <c r="B16"/>
  <c r="C7"/>
  <c r="C19" s="1"/>
  <c r="B7"/>
  <c r="B19" s="1"/>
  <c r="B31" l="1"/>
  <c r="B33"/>
  <c r="C31"/>
  <c r="C33"/>
</calcChain>
</file>

<file path=xl/sharedStrings.xml><?xml version="1.0" encoding="utf-8"?>
<sst xmlns="http://schemas.openxmlformats.org/spreadsheetml/2006/main" count="31" uniqueCount="31">
  <si>
    <t xml:space="preserve">Сведения о ходе исполнения  бюджета Чулокского сельского поселения Бутурлиновского муниципального района </t>
  </si>
  <si>
    <t>с начала отчетного года, (в рублях)</t>
  </si>
  <si>
    <t>Наименование показателя</t>
  </si>
  <si>
    <t>Назначено на 2024 год</t>
  </si>
  <si>
    <t>Исполнено на 01.08.2024г.</t>
  </si>
  <si>
    <t>ДОХОДЫ</t>
  </si>
  <si>
    <t>Налоговые и неналоговые доходы</t>
  </si>
  <si>
    <t>Налоги на прибыль, доходы</t>
  </si>
  <si>
    <t>Единый с/налог</t>
  </si>
  <si>
    <t>Налоги на имущество</t>
  </si>
  <si>
    <t>Государственная пошлина</t>
  </si>
  <si>
    <t>Доходы от использования имущества, находящегося в государственной и муниципальной собственности</t>
  </si>
  <si>
    <t>Доходы от оказания платных услуг и компенсации затрат государства</t>
  </si>
  <si>
    <t>Штрафы,пени,неустойки</t>
  </si>
  <si>
    <t>Прочие неналоговые доходы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</si>
  <si>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</si>
  <si>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</si>
  <si>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</si>
  <si>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ВСЕГО ДОХОДОВ</t>
  </si>
  <si>
    <t>РАСХОДЫ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</si>
  <si>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</si>
  <si>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</si>
  <si>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</si>
  <si>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</si>
  <si>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</si>
  <si>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Культура, кинематография</t>
  </si>
  <si>
    <t>Социальная политика</t>
  </si>
  <si>
    <t>Обслуж.мун.долга</t>
  </si>
  <si>
    <t>Иные межбюджетные трансферты</t>
  </si>
  <si>
    <t>ВСЕГО РАСХОДОВ</t>
  </si>
  <si>
    <t>Результат исполнения бюджета (дефицит "-", профицит "+")</t>
  </si>
</sst>
</file>

<file path=xl/styles.xml><?xml version="1.0" encoding="utf-8"?>
<styleSheet xmlns="http://schemas.openxmlformats.org/spreadsheetml/2006/main">
  <numFmts count="1">
    <numFmt numFmtId="164" formatCode="_*#,##0.00"/>
  </numFmts>
  <fonts count="9"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0"/>
      <color indexed="8"/>
      <name val="Arial"/>
      <family val="2"/>
    </font>
    <font>
      <sz val="7"/>
      <color indexed="8"/>
      <name val="Tahoma"/>
      <family val="2"/>
    </font>
    <font>
      <sz val="10"/>
      <color indexed="8"/>
      <name val="Tahoma"/>
      <family val="2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19">
    <xf numFmtId="0" fontId="0" fillId="0" borderId="0" xfId="0"/>
    <xf numFmtId="4" fontId="0" fillId="0" borderId="0" xfId="0" applyNumberFormat="1"/>
    <xf numFmtId="0" fontId="2" fillId="0" borderId="0" xfId="0" applyFont="1" applyAlignment="1">
      <alignment horizontal="center" wrapText="1"/>
    </xf>
    <xf numFmtId="0" fontId="2" fillId="0" borderId="2" xfId="0" applyFont="1" applyBorder="1" applyAlignment="1">
      <alignment horizontal="center"/>
    </xf>
    <xf numFmtId="0" fontId="0" fillId="0" borderId="2" xfId="0" applyBorder="1"/>
    <xf numFmtId="164" fontId="6" fillId="0" borderId="0" xfId="1" applyNumberFormat="1" applyFont="1" applyAlignment="1">
      <alignment horizontal="right" wrapText="1"/>
    </xf>
    <xf numFmtId="164" fontId="6" fillId="0" borderId="0" xfId="2" applyNumberFormat="1" applyFont="1" applyAlignment="1">
      <alignment horizontal="right" wrapText="1"/>
    </xf>
    <xf numFmtId="49" fontId="2" fillId="0" borderId="2" xfId="0" applyNumberFormat="1" applyFont="1" applyBorder="1" applyAlignment="1">
      <alignment horizontal="justify" vertical="distributed" wrapText="1"/>
    </xf>
    <xf numFmtId="4" fontId="2" fillId="0" borderId="2" xfId="0" applyNumberFormat="1" applyFont="1" applyBorder="1"/>
    <xf numFmtId="49" fontId="2" fillId="2" borderId="2" xfId="0" applyNumberFormat="1" applyFont="1" applyFill="1" applyBorder="1" applyAlignment="1">
      <alignment horizontal="justify" vertical="distributed" wrapText="1"/>
    </xf>
    <xf numFmtId="4" fontId="2" fillId="2" borderId="2" xfId="0" applyNumberFormat="1" applyFont="1" applyFill="1" applyBorder="1"/>
    <xf numFmtId="4" fontId="0" fillId="0" borderId="2" xfId="0" applyNumberFormat="1" applyBorder="1"/>
    <xf numFmtId="164" fontId="7" fillId="0" borderId="0" xfId="2" applyNumberFormat="1" applyFont="1" applyAlignment="1">
      <alignment horizontal="right" wrapText="1"/>
    </xf>
    <xf numFmtId="0" fontId="1" fillId="0" borderId="0" xfId="0" applyFont="1" applyAlignment="1">
      <alignment horizontal="center" wrapText="1"/>
    </xf>
    <xf numFmtId="0" fontId="3" fillId="0" borderId="1" xfId="0" applyFont="1" applyBorder="1" applyAlignment="1">
      <alignment horizontal="right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" fontId="8" fillId="0" borderId="0" xfId="0" applyNumberFormat="1" applyFont="1"/>
  </cellXfs>
  <cellStyles count="3"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4"/>
  <sheetViews>
    <sheetView tabSelected="1" workbookViewId="0">
      <selection activeCell="E28" sqref="E28"/>
    </sheetView>
  </sheetViews>
  <sheetFormatPr defaultRowHeight="15"/>
  <cols>
    <col min="1" max="1" width="56" customWidth="1"/>
    <col min="2" max="2" width="36.140625" customWidth="1"/>
    <col min="3" max="3" width="52.140625" customWidth="1"/>
  </cols>
  <sheetData>
    <row r="1" spans="1:8" ht="20.25">
      <c r="A1" s="13" t="s">
        <v>0</v>
      </c>
      <c r="B1" s="13"/>
      <c r="C1" s="13"/>
    </row>
    <row r="2" spans="1:8" ht="18.75">
      <c r="A2" s="2"/>
      <c r="B2" s="2"/>
      <c r="C2" s="2"/>
    </row>
    <row r="3" spans="1:8" ht="15.75">
      <c r="A3" s="14" t="s">
        <v>1</v>
      </c>
      <c r="B3" s="14"/>
      <c r="C3" s="14"/>
    </row>
    <row r="4" spans="1:8">
      <c r="A4" s="15" t="s">
        <v>2</v>
      </c>
      <c r="B4" s="16" t="s">
        <v>3</v>
      </c>
      <c r="C4" s="16" t="s">
        <v>4</v>
      </c>
    </row>
    <row r="5" spans="1:8" ht="49.5" customHeight="1">
      <c r="A5" s="15"/>
      <c r="B5" s="17"/>
      <c r="C5" s="17"/>
    </row>
    <row r="6" spans="1:8" ht="18.75">
      <c r="A6" s="3" t="s">
        <v>5</v>
      </c>
      <c r="B6" s="4"/>
      <c r="C6" s="4"/>
      <c r="D6" s="5"/>
      <c r="E6" s="6"/>
      <c r="F6" s="6"/>
      <c r="G6" s="6"/>
      <c r="H6" s="6"/>
    </row>
    <row r="7" spans="1:8" ht="26.25" customHeight="1">
      <c r="A7" s="7" t="s">
        <v>6</v>
      </c>
      <c r="B7" s="8">
        <f>B8+B9+B10+B11+B12+B13+B15</f>
        <v>2515000</v>
      </c>
      <c r="C7" s="8">
        <f>C8+C9+C10+C11+C12+C13+C15+C14</f>
        <v>1002089.91</v>
      </c>
      <c r="D7" s="5"/>
      <c r="E7" s="6"/>
      <c r="F7" s="6"/>
      <c r="G7" s="6"/>
      <c r="H7" s="6"/>
    </row>
    <row r="8" spans="1:8" ht="20.25" customHeight="1">
      <c r="A8" s="7" t="s">
        <v>7</v>
      </c>
      <c r="B8" s="8">
        <v>34000</v>
      </c>
      <c r="C8" s="8">
        <v>20907.830000000002</v>
      </c>
      <c r="D8" s="5"/>
      <c r="E8" s="6"/>
      <c r="F8" s="6"/>
      <c r="G8" s="6"/>
      <c r="H8" s="6"/>
    </row>
    <row r="9" spans="1:8" ht="21.75" customHeight="1">
      <c r="A9" s="7" t="s">
        <v>8</v>
      </c>
      <c r="B9" s="8">
        <v>0</v>
      </c>
      <c r="C9" s="8">
        <v>0</v>
      </c>
      <c r="D9" s="5"/>
      <c r="E9" s="6"/>
      <c r="F9" s="6"/>
      <c r="G9" s="6"/>
      <c r="H9" s="6"/>
    </row>
    <row r="10" spans="1:8" ht="24.75" customHeight="1">
      <c r="A10" s="7" t="s">
        <v>9</v>
      </c>
      <c r="B10" s="8">
        <v>2395000</v>
      </c>
      <c r="C10" s="8">
        <v>975353.14</v>
      </c>
      <c r="D10" s="5"/>
      <c r="E10" s="6"/>
      <c r="F10" s="6"/>
      <c r="G10" s="6"/>
      <c r="H10" s="6"/>
    </row>
    <row r="11" spans="1:8" ht="26.25" customHeight="1">
      <c r="A11" s="7" t="s">
        <v>10</v>
      </c>
      <c r="B11" s="8">
        <v>1000</v>
      </c>
      <c r="C11" s="8">
        <v>0</v>
      </c>
      <c r="D11" s="5"/>
      <c r="E11" s="6"/>
      <c r="F11" s="6"/>
      <c r="G11" s="6"/>
      <c r="H11" s="6"/>
    </row>
    <row r="12" spans="1:8" ht="75.75" customHeight="1">
      <c r="A12" s="7" t="s">
        <v>11</v>
      </c>
      <c r="B12" s="8">
        <v>81000</v>
      </c>
      <c r="C12" s="8">
        <v>315.64</v>
      </c>
      <c r="D12" s="5"/>
      <c r="E12" s="6"/>
      <c r="F12" s="6"/>
      <c r="G12" s="6"/>
      <c r="H12" s="6"/>
    </row>
    <row r="13" spans="1:8" ht="41.25" customHeight="1">
      <c r="A13" s="7" t="s">
        <v>12</v>
      </c>
      <c r="B13" s="8">
        <v>4000</v>
      </c>
      <c r="C13" s="8"/>
      <c r="D13" s="5"/>
      <c r="E13" s="6"/>
      <c r="F13" s="6"/>
      <c r="G13" s="6"/>
      <c r="H13" s="6"/>
    </row>
    <row r="14" spans="1:8" ht="34.5" customHeight="1">
      <c r="A14" s="7" t="s">
        <v>13</v>
      </c>
      <c r="B14" s="8"/>
      <c r="C14" s="8">
        <v>0</v>
      </c>
      <c r="D14" s="5"/>
      <c r="E14" s="6"/>
      <c r="F14" s="6"/>
      <c r="G14" s="6"/>
      <c r="H14" s="6"/>
    </row>
    <row r="15" spans="1:8" ht="24" customHeight="1">
      <c r="A15" s="7" t="s">
        <v>14</v>
      </c>
      <c r="B15" s="8"/>
      <c r="C15" s="8">
        <v>5513.3</v>
      </c>
      <c r="D15" s="5"/>
      <c r="E15" s="6"/>
      <c r="F15" s="6"/>
      <c r="G15" s="6"/>
      <c r="H15" s="6"/>
    </row>
    <row r="16" spans="1:8" ht="33" customHeight="1">
      <c r="A16" s="7" t="s">
        <v>15</v>
      </c>
      <c r="B16" s="8">
        <f>B18+B17</f>
        <v>11661899.119999999</v>
      </c>
      <c r="C16" s="8">
        <f>C18+C17</f>
        <v>2089566.29</v>
      </c>
      <c r="D16" s="5"/>
      <c r="E16" s="6"/>
      <c r="F16" s="6"/>
      <c r="G16" s="6"/>
      <c r="H16" s="6"/>
    </row>
    <row r="17" spans="1:8" ht="56.25">
      <c r="A17" s="7" t="s">
        <v>16</v>
      </c>
      <c r="B17" s="8">
        <v>11661899.119999999</v>
      </c>
      <c r="C17" s="8">
        <v>2089566.29</v>
      </c>
      <c r="D17" s="5"/>
      <c r="E17" s="6"/>
      <c r="F17" s="6"/>
      <c r="G17" s="6"/>
      <c r="H17" s="6"/>
    </row>
    <row r="18" spans="1:8" ht="33" customHeight="1">
      <c r="A18" s="7" t="s">
        <v>17</v>
      </c>
      <c r="B18" s="8"/>
      <c r="C18" s="8"/>
      <c r="D18" s="5"/>
      <c r="E18" s="6"/>
      <c r="F18" s="6"/>
      <c r="G18" s="6"/>
      <c r="H18" s="6"/>
    </row>
    <row r="19" spans="1:8" ht="24" customHeight="1">
      <c r="A19" s="9" t="s">
        <v>18</v>
      </c>
      <c r="B19" s="10">
        <f>B7+B16</f>
        <v>14176899.119999999</v>
      </c>
      <c r="C19" s="10">
        <f>C7+C16</f>
        <v>3091656.2</v>
      </c>
      <c r="E19" s="1"/>
    </row>
    <row r="20" spans="1:8" ht="18.75">
      <c r="A20" s="7" t="s">
        <v>19</v>
      </c>
      <c r="B20" s="11"/>
      <c r="C20" s="11"/>
      <c r="D20" s="6"/>
      <c r="E20" s="12"/>
      <c r="F20" s="6"/>
      <c r="G20" s="6"/>
      <c r="H20" s="6"/>
    </row>
    <row r="21" spans="1:8" ht="22.5" customHeight="1">
      <c r="A21" s="7" t="s">
        <v>20</v>
      </c>
      <c r="B21" s="8">
        <v>2666555</v>
      </c>
      <c r="C21" s="8">
        <v>1325920.52</v>
      </c>
      <c r="D21" s="6"/>
      <c r="E21" s="12"/>
      <c r="F21" s="6"/>
      <c r="G21" s="6"/>
      <c r="H21" s="6"/>
    </row>
    <row r="22" spans="1:8" ht="29.25" customHeight="1">
      <c r="A22" s="7" t="s">
        <v>21</v>
      </c>
      <c r="B22" s="8">
        <v>136184</v>
      </c>
      <c r="C22" s="8">
        <v>73065.649999999994</v>
      </c>
      <c r="D22" s="6"/>
      <c r="E22" s="6"/>
      <c r="F22" s="6"/>
      <c r="G22" s="6"/>
      <c r="H22" s="6"/>
    </row>
    <row r="23" spans="1:8" ht="39" customHeight="1">
      <c r="A23" s="7" t="s">
        <v>22</v>
      </c>
      <c r="B23" s="8">
        <v>102541</v>
      </c>
      <c r="C23" s="8">
        <v>57555.19</v>
      </c>
      <c r="D23" s="6"/>
      <c r="E23" s="6"/>
      <c r="F23" s="6"/>
      <c r="G23" s="6"/>
      <c r="H23" s="6"/>
    </row>
    <row r="24" spans="1:8" ht="36" customHeight="1">
      <c r="A24" s="7" t="s">
        <v>23</v>
      </c>
      <c r="B24" s="8">
        <v>5153842.46</v>
      </c>
      <c r="C24" s="8">
        <v>174744.67</v>
      </c>
      <c r="D24" s="6"/>
      <c r="E24" s="6"/>
      <c r="F24" s="6"/>
      <c r="G24" s="6"/>
      <c r="H24" s="6"/>
    </row>
    <row r="25" spans="1:8" ht="24" customHeight="1">
      <c r="A25" s="7" t="s">
        <v>24</v>
      </c>
      <c r="B25" s="8">
        <v>4434536.66</v>
      </c>
      <c r="C25" s="8">
        <v>537746.28</v>
      </c>
      <c r="D25" s="6"/>
      <c r="E25" s="6"/>
      <c r="F25" s="6"/>
      <c r="G25" s="6"/>
      <c r="H25" s="6"/>
    </row>
    <row r="26" spans="1:8" ht="45" customHeight="1">
      <c r="A26" s="7" t="s">
        <v>25</v>
      </c>
      <c r="B26" s="8">
        <v>1179240</v>
      </c>
      <c r="C26" s="8">
        <v>573734.35</v>
      </c>
      <c r="D26" s="6"/>
      <c r="E26" s="6"/>
      <c r="F26" s="6"/>
      <c r="G26" s="6"/>
      <c r="H26" s="6"/>
    </row>
    <row r="27" spans="1:8" ht="33" customHeight="1">
      <c r="A27" s="7" t="s">
        <v>26</v>
      </c>
      <c r="B27" s="8">
        <v>98000</v>
      </c>
      <c r="C27" s="8">
        <v>56944.160000000003</v>
      </c>
      <c r="D27" s="6"/>
      <c r="E27" s="6"/>
      <c r="F27" s="6"/>
      <c r="G27" s="6"/>
      <c r="H27" s="6"/>
    </row>
    <row r="28" spans="1:8" ht="24.75" customHeight="1">
      <c r="A28" s="7" t="s">
        <v>27</v>
      </c>
      <c r="B28" s="8">
        <v>0</v>
      </c>
      <c r="C28" s="8">
        <v>0</v>
      </c>
      <c r="D28" s="6"/>
      <c r="E28" s="6"/>
      <c r="F28" s="6"/>
      <c r="G28" s="6"/>
      <c r="H28" s="6"/>
    </row>
    <row r="29" spans="1:8" ht="29.25" customHeight="1">
      <c r="A29" s="7" t="s">
        <v>28</v>
      </c>
      <c r="B29" s="8">
        <v>406000</v>
      </c>
      <c r="C29" s="8">
        <v>203000</v>
      </c>
      <c r="D29" s="6"/>
      <c r="E29" s="6"/>
      <c r="F29" s="6"/>
      <c r="G29" s="6"/>
      <c r="H29" s="6"/>
    </row>
    <row r="30" spans="1:8" ht="52.5" customHeight="1">
      <c r="A30" s="9" t="s">
        <v>29</v>
      </c>
      <c r="B30" s="10">
        <f>B21+B22+B23+B24+B25+B26+B27+B28+B29</f>
        <v>14176899.120000001</v>
      </c>
      <c r="C30" s="10">
        <f>C21+C22+C23+C24+C25+C26+C27+C28+C29</f>
        <v>3002710.82</v>
      </c>
      <c r="D30" s="6"/>
      <c r="E30" s="6"/>
      <c r="F30" s="6"/>
      <c r="G30" s="6"/>
      <c r="H30" s="6"/>
    </row>
    <row r="31" spans="1:8" ht="21.75" customHeight="1">
      <c r="A31" s="7" t="s">
        <v>30</v>
      </c>
      <c r="B31" s="8">
        <f>B19-B30</f>
        <v>0</v>
      </c>
      <c r="C31" s="8">
        <f>C19-C30</f>
        <v>88945.380000000354</v>
      </c>
      <c r="D31" s="5"/>
      <c r="E31" s="6"/>
      <c r="F31" s="6"/>
      <c r="G31" s="6"/>
      <c r="H31" s="6"/>
    </row>
    <row r="33" spans="2:3" ht="18.75">
      <c r="B33" s="18">
        <f>B19-B30</f>
        <v>0</v>
      </c>
      <c r="C33" s="18">
        <f>C19-C30</f>
        <v>88945.380000000354</v>
      </c>
    </row>
    <row r="34" spans="2:3">
      <c r="B34" s="1"/>
      <c r="C34" s="1"/>
    </row>
  </sheetData>
  <mergeCells count="5">
    <mergeCell ref="A1:C1"/>
    <mergeCell ref="A3:C3"/>
    <mergeCell ref="A4:A5"/>
    <mergeCell ref="B4:B5"/>
    <mergeCell ref="C4:C5"/>
  </mergeCell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2024-08-15T10:59:04Z</dcterms:modified>
</cp:coreProperties>
</file>